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494733AE-2063-44C9-82EB-1A607A2287AC}"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<sst xmlns="http://schemas.openxmlformats.org/spreadsheetml/2006/main" count="310" uniqueCount="251">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</sst>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1</v>
      </c>
      <c r="H5" s="39">
        <f t="shared" ref="H5:H10" si="0">G5*D5</f>
        <v>2</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2</v>
      </c>
      <c r="I11" s="51">
        <f>(H11*100)/D11</f>
        <v>20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1</v>
      </c>
      <c r="H17" s="39">
        <f t="shared" si="1"/>
        <v>2</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0.75</v>
      </c>
      <c r="H19" s="39">
        <f t="shared" si="1"/>
        <v>1.5</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0</v>
      </c>
      <c r="H21" s="39">
        <f t="shared" si="1"/>
        <v>0</v>
      </c>
      <c r="I21" s="68"/>
      <c r="J21" s="4"/>
      <c r="K21" s="4"/>
      <c r="L21" s="4"/>
    </row>
    <row r="22" spans="1:12" ht="148.5" customHeight="1" x14ac:dyDescent="0.2">
      <c r="A22" s="80"/>
      <c r="B22" s="14" t="s">
        <v>68</v>
      </c>
      <c r="C22" s="14" t="s">
        <v>69</v>
      </c>
      <c r="D22" s="32">
        <v>1</v>
      </c>
      <c r="E22" s="60" t="s">
        <v>70</v>
      </c>
      <c r="F22" s="61" t="s">
        <v>71</v>
      </c>
      <c r="G22" s="38">
        <v>0</v>
      </c>
      <c r="H22" s="39">
        <f t="shared" si="1"/>
        <v>0</v>
      </c>
      <c r="I22" s="68"/>
      <c r="J22" s="4"/>
      <c r="K22" s="4"/>
      <c r="L22" s="4"/>
    </row>
    <row r="23" spans="1:12" ht="140.44999999999999" customHeight="1" x14ac:dyDescent="0.2">
      <c r="A23" s="81"/>
      <c r="B23" s="44" t="s">
        <v>72</v>
      </c>
      <c r="C23" s="59" t="s">
        <v>73</v>
      </c>
      <c r="D23" s="32">
        <v>1</v>
      </c>
      <c r="E23" s="60" t="s">
        <v>74</v>
      </c>
      <c r="F23" s="61" t="s">
        <v>75</v>
      </c>
      <c r="G23" s="38">
        <v>0</v>
      </c>
      <c r="H23" s="39">
        <f t="shared" si="1"/>
        <v>0</v>
      </c>
      <c r="I23" s="69"/>
      <c r="J23" s="4"/>
      <c r="K23" s="4"/>
      <c r="L23" s="4"/>
    </row>
    <row r="24" spans="1:12" ht="18.75" x14ac:dyDescent="0.3">
      <c r="A24" s="6" t="s">
        <v>76</v>
      </c>
      <c r="B24" s="62"/>
      <c r="C24" s="63"/>
      <c r="D24" s="50">
        <f>SUM(D13:D23)</f>
        <v>19</v>
      </c>
      <c r="E24" s="27"/>
      <c r="F24" s="27"/>
      <c r="G24" s="64"/>
      <c r="H24" s="53">
        <f>SUM(H13:H23)</f>
        <v>12.5</v>
      </c>
      <c r="I24" s="51">
        <f>(H24*100)/D24</f>
        <v>65.78947368421052</v>
      </c>
      <c r="J24" s="9"/>
      <c r="K24" s="9"/>
      <c r="L24" s="9"/>
    </row>
    <row r="25" spans="1:12" x14ac:dyDescent="0.25">
      <c r="G25" s="49"/>
      <c r="I25" s="49"/>
    </row>
    <row r="26" spans="1:12" ht="110.25" x14ac:dyDescent="0.25">
      <c r="A26" s="82" t="s">
        <v>77</v>
      </c>
      <c r="B26" s="17" t="s">
        <v>78</v>
      </c>
      <c r="C26" s="17" t="s">
        <v>79</v>
      </c>
      <c r="D26" s="33">
        <v>2</v>
      </c>
      <c r="E26" s="60" t="s">
        <v>80</v>
      </c>
      <c r="F26" s="61" t="s">
        <v>81</v>
      </c>
      <c r="G26" s="38">
        <v>0.5</v>
      </c>
      <c r="H26" s="40">
        <f t="shared" ref="H26:H35" si="2">G26*D26</f>
        <v>1</v>
      </c>
      <c r="I26" s="67"/>
    </row>
    <row r="27" spans="1:12" ht="114.6" customHeight="1" x14ac:dyDescent="0.25">
      <c r="A27" s="83"/>
      <c r="B27" s="19" t="s">
        <v>82</v>
      </c>
      <c r="C27" s="18" t="s">
        <v>83</v>
      </c>
      <c r="D27" s="34">
        <v>2</v>
      </c>
      <c r="E27" s="60" t="s">
        <v>84</v>
      </c>
      <c r="F27" s="61" t="s">
        <v>85</v>
      </c>
      <c r="G27" s="38">
        <v>1</v>
      </c>
      <c r="H27" s="40">
        <f t="shared" si="2"/>
        <v>2</v>
      </c>
      <c r="I27" s="68"/>
    </row>
    <row r="28" spans="1:12" ht="116.1" customHeight="1" x14ac:dyDescent="0.25">
      <c r="A28" s="83"/>
      <c r="B28" s="19" t="s">
        <v>86</v>
      </c>
      <c r="C28" s="18" t="s">
        <v>22</v>
      </c>
      <c r="D28" s="34">
        <v>2</v>
      </c>
      <c r="E28" s="60" t="s">
        <v>87</v>
      </c>
      <c r="F28" s="61" t="s">
        <v>88</v>
      </c>
      <c r="G28" s="38">
        <v>1</v>
      </c>
      <c r="H28" s="40">
        <f t="shared" si="2"/>
        <v>2</v>
      </c>
      <c r="I28" s="68"/>
    </row>
    <row r="29" spans="1:12" ht="132" customHeight="1" x14ac:dyDescent="0.25">
      <c r="A29" s="83"/>
      <c r="B29" s="19" t="s">
        <v>89</v>
      </c>
      <c r="C29" s="18" t="s">
        <v>90</v>
      </c>
      <c r="D29" s="34">
        <v>2</v>
      </c>
      <c r="E29" s="60" t="s">
        <v>91</v>
      </c>
      <c r="F29" s="61" t="s">
        <v>88</v>
      </c>
      <c r="G29" s="38">
        <v>1</v>
      </c>
      <c r="H29" s="40">
        <f t="shared" si="2"/>
        <v>2</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1</v>
      </c>
      <c r="H31" s="40">
        <f t="shared" si="2"/>
        <v>1</v>
      </c>
      <c r="I31" s="68"/>
    </row>
    <row r="32" spans="1:12" ht="75.75" customHeight="1" x14ac:dyDescent="0.25">
      <c r="A32" s="83"/>
      <c r="B32" s="19" t="s">
        <v>97</v>
      </c>
      <c r="C32" s="18" t="s">
        <v>98</v>
      </c>
      <c r="D32" s="34">
        <v>2</v>
      </c>
      <c r="E32" s="60" t="s">
        <v>99</v>
      </c>
      <c r="F32" s="61" t="s">
        <v>100</v>
      </c>
      <c r="G32" s="38">
        <v>1</v>
      </c>
      <c r="H32" s="40">
        <f t="shared" si="2"/>
        <v>2</v>
      </c>
      <c r="I32" s="68"/>
    </row>
    <row r="33" spans="1:12" ht="63" customHeight="1" x14ac:dyDescent="0.25">
      <c r="A33" s="83"/>
      <c r="B33" s="19" t="s">
        <v>101</v>
      </c>
      <c r="C33" s="18" t="s">
        <v>14</v>
      </c>
      <c r="D33" s="34">
        <v>1</v>
      </c>
      <c r="E33" s="60" t="s">
        <v>102</v>
      </c>
      <c r="F33" s="61" t="s">
        <v>100</v>
      </c>
      <c r="G33" s="38">
        <v>1</v>
      </c>
      <c r="H33" s="40">
        <f t="shared" si="2"/>
        <v>1</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13</v>
      </c>
      <c r="I36" s="55">
        <f>(H36*100)/D36</f>
        <v>76.470588235294116</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1</v>
      </c>
      <c r="H40" s="40">
        <f t="shared" si="3"/>
        <v>2</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2</v>
      </c>
      <c r="I45" s="55">
        <f>(H45*100)/D45</f>
        <v>18.181818181818183</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1</v>
      </c>
      <c r="H52" s="40">
        <f t="shared" si="4"/>
        <v>2</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0.25</v>
      </c>
      <c r="H54" s="40">
        <f t="shared" si="4"/>
        <v>0.5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0.5</v>
      </c>
      <c r="H61" s="40">
        <f t="shared" si="4"/>
        <v>1</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0.25</v>
      </c>
      <c r="H70" s="40">
        <f t="shared" si="4"/>
        <v>0.5</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25</v>
      </c>
      <c r="I74" s="55">
        <f>(H74*100)/D74</f>
        <v>51.020408163265309</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0.25</v>
      </c>
      <c r="H76" s="40">
        <f t="shared" ref="H76:H85" si="5">G76*D76</f>
        <v>0.25</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1</v>
      </c>
      <c r="H78" s="40">
        <f t="shared" si="5"/>
        <v>1</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1</v>
      </c>
      <c r="H80" s="40">
        <f t="shared" si="5"/>
        <v>1</v>
      </c>
      <c r="I80" s="68"/>
    </row>
    <row r="81" spans="1:12" ht="96.6" customHeight="1" x14ac:dyDescent="0.25">
      <c r="A81" s="78"/>
      <c r="B81" s="45" t="s">
        <v>230</v>
      </c>
      <c r="C81" s="57" t="s">
        <v>231</v>
      </c>
      <c r="D81" s="37">
        <v>2</v>
      </c>
      <c r="E81" s="60" t="s">
        <v>232</v>
      </c>
      <c r="F81" s="60" t="s">
        <v>233</v>
      </c>
      <c r="G81" s="38">
        <v>1</v>
      </c>
      <c r="H81" s="40">
        <f t="shared" si="5"/>
        <v>2</v>
      </c>
      <c r="I81" s="68"/>
    </row>
    <row r="82" spans="1:12" ht="99.75" customHeight="1" x14ac:dyDescent="0.25">
      <c r="A82" s="78"/>
      <c r="B82" s="45" t="s">
        <v>234</v>
      </c>
      <c r="C82" s="57" t="s">
        <v>235</v>
      </c>
      <c r="D82" s="37">
        <v>2</v>
      </c>
      <c r="E82" s="60" t="s">
        <v>236</v>
      </c>
      <c r="F82" s="60" t="s">
        <v>217</v>
      </c>
      <c r="G82" s="38">
        <v>1</v>
      </c>
      <c r="H82" s="40">
        <f t="shared" si="5"/>
        <v>2</v>
      </c>
      <c r="I82" s="68"/>
    </row>
    <row r="83" spans="1:12" ht="156.75" customHeight="1" x14ac:dyDescent="0.25">
      <c r="A83" s="78"/>
      <c r="B83" s="45" t="s">
        <v>237</v>
      </c>
      <c r="C83" s="57" t="s">
        <v>238</v>
      </c>
      <c r="D83" s="37">
        <v>2</v>
      </c>
      <c r="E83" s="60" t="s">
        <v>239</v>
      </c>
      <c r="F83" s="60" t="s">
        <v>217</v>
      </c>
      <c r="G83" s="38">
        <v>1</v>
      </c>
      <c r="H83" s="40">
        <f t="shared" si="5"/>
        <v>2</v>
      </c>
      <c r="I83" s="68"/>
    </row>
    <row r="84" spans="1:12" ht="93" customHeight="1" x14ac:dyDescent="0.25">
      <c r="A84" s="78"/>
      <c r="B84" s="45" t="s">
        <v>240</v>
      </c>
      <c r="C84" s="58" t="s">
        <v>226</v>
      </c>
      <c r="D84" s="37">
        <v>1</v>
      </c>
      <c r="E84" s="60" t="s">
        <v>241</v>
      </c>
      <c r="F84" s="60" t="s">
        <v>242</v>
      </c>
      <c r="G84" s="38">
        <v>1</v>
      </c>
      <c r="H84" s="40">
        <f t="shared" si="5"/>
        <v>1</v>
      </c>
      <c r="I84" s="68"/>
    </row>
    <row r="85" spans="1:12" ht="57.95" customHeight="1" x14ac:dyDescent="0.25">
      <c r="A85" s="78"/>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11.25</v>
      </c>
      <c r="I86" s="53">
        <f>(H86*100)/D86</f>
        <v>86.538461538461533</v>
      </c>
      <c r="J86" s="9"/>
      <c r="K86" s="9"/>
      <c r="L86" s="9"/>
    </row>
    <row r="88" spans="1:12" ht="21" x14ac:dyDescent="0.25">
      <c r="A88" s="28" t="s">
        <v>246</v>
      </c>
      <c r="B88" s="29">
        <f>(SUM(I86,I74,I45,I36,I24,I11)*100)/600</f>
        <v>53.000124967174941</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2024-06-27T22:11:07Z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